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024" sheetId="1" r:id="rId1"/>
  </sheets>
  <definedNames>
    <definedName name="_xlnm.Print_Area" localSheetId="0">'2024'!$A$1:$R$18</definedName>
  </definedNames>
  <calcPr calcId="145621"/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I16" i="1" s="1"/>
  <c r="J15" i="1"/>
  <c r="K15" i="1"/>
  <c r="L15" i="1"/>
  <c r="M15" i="1"/>
  <c r="N15" i="1"/>
  <c r="O15" i="1"/>
  <c r="P15" i="1"/>
  <c r="Q15" i="1"/>
  <c r="Q16" i="1" s="1"/>
  <c r="R15" i="1"/>
  <c r="E14" i="1"/>
  <c r="F14" i="1"/>
  <c r="G14" i="1"/>
  <c r="G16" i="1" s="1"/>
  <c r="H14" i="1"/>
  <c r="I14" i="1"/>
  <c r="J14" i="1"/>
  <c r="J16" i="1" s="1"/>
  <c r="K14" i="1"/>
  <c r="L14" i="1"/>
  <c r="M14" i="1"/>
  <c r="N14" i="1"/>
  <c r="O14" i="1"/>
  <c r="O16" i="1" s="1"/>
  <c r="P14" i="1"/>
  <c r="Q14" i="1"/>
  <c r="R14" i="1"/>
  <c r="R16" i="1" s="1"/>
  <c r="D14" i="1"/>
  <c r="C14" i="1" s="1"/>
  <c r="P13" i="1"/>
  <c r="O13" i="1"/>
  <c r="N13" i="1"/>
  <c r="M13" i="1"/>
  <c r="L13" i="1"/>
  <c r="K13" i="1"/>
  <c r="J13" i="1"/>
  <c r="I13" i="1"/>
  <c r="G13" i="1"/>
  <c r="F13" i="1"/>
  <c r="E13" i="1"/>
  <c r="D13" i="1"/>
  <c r="C12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9" i="1"/>
  <c r="K16" i="1" l="1"/>
  <c r="H16" i="1"/>
  <c r="P16" i="1"/>
  <c r="E16" i="1"/>
  <c r="M16" i="1"/>
  <c r="N16" i="1"/>
  <c r="F16" i="1"/>
  <c r="L16" i="1"/>
  <c r="C15" i="1"/>
  <c r="C16" i="1" s="1"/>
  <c r="D16" i="1"/>
  <c r="C11" i="1"/>
  <c r="C13" i="1" s="1"/>
  <c r="C8" i="1" l="1"/>
  <c r="C10" i="1" s="1"/>
</calcChain>
</file>

<file path=xl/sharedStrings.xml><?xml version="1.0" encoding="utf-8"?>
<sst xmlns="http://schemas.openxmlformats.org/spreadsheetml/2006/main" count="39" uniqueCount="31">
  <si>
    <t>ВСЕГО</t>
  </si>
  <si>
    <t>в том числе:</t>
  </si>
  <si>
    <t xml:space="preserve">      </t>
  </si>
  <si>
    <t>руб.</t>
  </si>
  <si>
    <t>Дотация на выравнивание бюджетной обеспеченности поселений из бюджета Ахтубинского района</t>
  </si>
  <si>
    <t>Дотация бюджетам поселений на выравнивание бюджетной обеспеченности за счет средств бюджета Астраханской области</t>
  </si>
  <si>
    <t>МО "Сельское поселение село Садовое Ахтубинского муниципального района Астраханской области"</t>
  </si>
  <si>
    <t>МО "Сельское поселение Капустиноярский сельсовет Ахтубинского муниципального района Астраханской области"</t>
  </si>
  <si>
    <t>МО "Сельское поселение Пологозаймищенский сельсовет Ахтубинского муниципального района Астраханской области"</t>
  </si>
  <si>
    <t>МО "Сельское поселение Покровский сельсовет Ахтубинского муниципального района Астраханской области"</t>
  </si>
  <si>
    <t>МО "Городское поселение город Ахтубинск Ахтубинского муниципального района Астраханской области"</t>
  </si>
  <si>
    <t>МО "Сельское поселение Успенский сельсовет Ахтубинского муниципального района Астраханской области"</t>
  </si>
  <si>
    <t>МО "Сельское поселение село Ново-Николаевка Ахтубинского муниципального района Астраханской области"</t>
  </si>
  <si>
    <t>МО "Сельское поселение село Болхуны Ахтубинского муниципального района Астраханской области"</t>
  </si>
  <si>
    <t>МО "Сельское поселение Сокрутовский сельсовет Ахтубинского муниципального района Астраханской области"</t>
  </si>
  <si>
    <t>МО "Сельское поселение село Пироговка Ахтубинского муниципального района Астраханской области"</t>
  </si>
  <si>
    <t>МО "Сельское поселение Золотухинский сельсовет Ахтубинского муниципального района Астраханской области"</t>
  </si>
  <si>
    <t>МО "Сельское поселение Удаченский сельсовет Ахтубинского муниципального района Астраханской области"</t>
  </si>
  <si>
    <t>МО "Городское поселение поселок  Верхний Баскунчак Ахтубинского муниципального района Астраханской области"</t>
  </si>
  <si>
    <t>МО "Городское поселение поселок  Нижний Баскунчак Ахтубинского муниципального района Астраханской области"</t>
  </si>
  <si>
    <t>МО "Сельское поселение Батаевский сельсовет Ахтубинского муниципального района Астраханской области"</t>
  </si>
  <si>
    <t>Вид межбюджетного трансферта</t>
  </si>
  <si>
    <t>Распределение дотаций на выравнивание бюджетной обеспеченности поселений за 2024 год</t>
  </si>
  <si>
    <t>Показатели</t>
  </si>
  <si>
    <t>Сводная бюджетная роспись на 31.12.2024</t>
  </si>
  <si>
    <t>Исполнение бюджета за 2024 год</t>
  </si>
  <si>
    <t>% исполнения бюджета за 2024 год</t>
  </si>
  <si>
    <t>ИТОГО:</t>
  </si>
  <si>
    <r>
      <t xml:space="preserve">                                  </t>
    </r>
    <r>
      <rPr>
        <sz val="12"/>
        <color theme="1"/>
        <rFont val="Times New Roman"/>
        <family val="1"/>
        <charset val="204"/>
      </rPr>
      <t xml:space="preserve"> ВЕРНО:</t>
    </r>
  </si>
  <si>
    <t>Х</t>
  </si>
  <si>
    <t xml:space="preserve">Приложение № 7                                                                             к решению Совета                                               муниципального образования                                           «Ахтубинский муниципальный район                  Астраханской области»                                                                                  от 27.05.2025 № 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</si>
</sst>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6" fillId="0" borderId="0" xfId="0" applyFont="1" applyAlignment="1"/>
    <xf numFmtId="3" fontId="2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textRotation="90" wrapText="1"/>
    </xf>
    <xf numFmtId="4" fontId="0" fillId="0" borderId="0" xfId="0" applyNumberFormat="1"/>
    <xf numFmtId="0" fontId="3" fillId="0" borderId="0" xfId="0" applyFont="1"/>
    <xf numFmtId="0" fontId="5" fillId="0" borderId="2" xfId="0" applyFont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abSelected="1" view="pageBreakPreview" topLeftCell="H1" zoomScale="90" zoomScaleNormal="90" zoomScaleSheetLayoutView="90" workbookViewId="0">
      <selection activeCell="O1" sqref="O1:R2"/>
    </sheetView>
  </sheetViews>
  <sheetFormatPr defaultRowHeight="15" x14ac:dyDescent="0.25"/>
  <cols>
    <col min="1" max="1" width="24.5703125" customWidth="1"/>
    <col min="2" max="2" width="13.42578125" customWidth="1"/>
    <col min="3" max="3" width="11.85546875" customWidth="1"/>
    <col min="4" max="4" width="10.5703125" customWidth="1"/>
    <col min="5" max="5" width="16.5703125" bestFit="1" customWidth="1"/>
    <col min="6" max="6" width="12.28515625" bestFit="1" customWidth="1"/>
    <col min="7" max="9" width="12.85546875" customWidth="1"/>
    <col min="10" max="10" width="11.42578125" customWidth="1"/>
    <col min="11" max="12" width="12.42578125" customWidth="1"/>
    <col min="13" max="13" width="12.28515625" bestFit="1" customWidth="1"/>
    <col min="14" max="14" width="12" customWidth="1"/>
    <col min="15" max="17" width="12.28515625" bestFit="1" customWidth="1"/>
    <col min="18" max="18" width="12.140625" customWidth="1"/>
    <col min="19" max="19" width="15.42578125" customWidth="1"/>
  </cols>
  <sheetData>
    <row r="1" spans="1:23" ht="15" customHeight="1" x14ac:dyDescent="0.25">
      <c r="A1" s="1"/>
      <c r="B1" s="1"/>
      <c r="O1" s="20" t="s">
        <v>30</v>
      </c>
      <c r="P1" s="20"/>
      <c r="Q1" s="20"/>
      <c r="R1" s="20"/>
    </row>
    <row r="2" spans="1:23" ht="88.5" customHeight="1" x14ac:dyDescent="0.25">
      <c r="A2" s="1"/>
      <c r="B2" s="1"/>
      <c r="O2" s="20"/>
      <c r="P2" s="20"/>
      <c r="Q2" s="20"/>
      <c r="R2" s="20"/>
    </row>
    <row r="3" spans="1:23" ht="12.4" customHeight="1" x14ac:dyDescent="0.25">
      <c r="A3" s="26" t="s">
        <v>22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23" ht="27.95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"/>
      <c r="T4" s="2"/>
      <c r="U4" s="2"/>
      <c r="V4" s="1"/>
      <c r="W4" s="1"/>
    </row>
    <row r="5" spans="1:23" x14ac:dyDescent="0.25">
      <c r="A5" s="1"/>
      <c r="B5" s="1"/>
      <c r="C5" s="1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" t="s">
        <v>2</v>
      </c>
      <c r="Q5" s="3"/>
      <c r="R5" s="10" t="s">
        <v>3</v>
      </c>
      <c r="S5" s="21"/>
      <c r="T5" s="21"/>
      <c r="U5" s="21"/>
      <c r="V5" s="21"/>
      <c r="W5" s="21"/>
    </row>
    <row r="6" spans="1:23" ht="15.6" customHeight="1" x14ac:dyDescent="0.25">
      <c r="A6" s="22" t="s">
        <v>21</v>
      </c>
      <c r="B6" s="27" t="s">
        <v>23</v>
      </c>
      <c r="C6" s="23" t="s">
        <v>0</v>
      </c>
      <c r="D6" s="24" t="s">
        <v>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1"/>
      <c r="T6" s="21"/>
      <c r="U6" s="21"/>
      <c r="V6" s="21"/>
      <c r="W6" s="21"/>
    </row>
    <row r="7" spans="1:23" s="4" customFormat="1" ht="166.7" customHeight="1" x14ac:dyDescent="0.2">
      <c r="A7" s="22"/>
      <c r="B7" s="27"/>
      <c r="C7" s="23"/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20</v>
      </c>
      <c r="K7" s="7" t="s">
        <v>12</v>
      </c>
      <c r="L7" s="7" t="s">
        <v>13</v>
      </c>
      <c r="M7" s="7" t="s">
        <v>14</v>
      </c>
      <c r="N7" s="7" t="s">
        <v>15</v>
      </c>
      <c r="O7" s="7" t="s">
        <v>16</v>
      </c>
      <c r="P7" s="7" t="s">
        <v>17</v>
      </c>
      <c r="Q7" s="7" t="s">
        <v>18</v>
      </c>
      <c r="R7" s="7" t="s">
        <v>19</v>
      </c>
    </row>
    <row r="8" spans="1:23" ht="67.7" customHeight="1" x14ac:dyDescent="0.25">
      <c r="A8" s="16" t="s">
        <v>5</v>
      </c>
      <c r="B8" s="11" t="s">
        <v>24</v>
      </c>
      <c r="C8" s="5">
        <f>SUM(D8:R8)</f>
        <v>75491400</v>
      </c>
      <c r="D8" s="6">
        <v>300000</v>
      </c>
      <c r="E8" s="6">
        <v>5590400</v>
      </c>
      <c r="F8" s="6">
        <v>1244600</v>
      </c>
      <c r="G8" s="6">
        <v>1351200</v>
      </c>
      <c r="H8" s="6">
        <v>46350700</v>
      </c>
      <c r="I8" s="6">
        <v>1167000</v>
      </c>
      <c r="J8" s="6">
        <v>440800</v>
      </c>
      <c r="K8" s="6">
        <v>1227500</v>
      </c>
      <c r="L8" s="6">
        <v>1719600</v>
      </c>
      <c r="M8" s="6">
        <v>618400</v>
      </c>
      <c r="N8" s="6">
        <v>847300</v>
      </c>
      <c r="O8" s="6">
        <v>1396000</v>
      </c>
      <c r="P8" s="6">
        <v>914400</v>
      </c>
      <c r="Q8" s="6">
        <v>9396700</v>
      </c>
      <c r="R8" s="6">
        <v>2926800</v>
      </c>
    </row>
    <row r="9" spans="1:23" ht="55.5" customHeight="1" x14ac:dyDescent="0.25">
      <c r="A9" s="17"/>
      <c r="B9" s="12" t="s">
        <v>25</v>
      </c>
      <c r="C9" s="5">
        <f>SUM(D9:R9)</f>
        <v>75491400</v>
      </c>
      <c r="D9" s="6">
        <v>300000</v>
      </c>
      <c r="E9" s="6">
        <v>5590400</v>
      </c>
      <c r="F9" s="6">
        <v>1244600</v>
      </c>
      <c r="G9" s="6">
        <v>1351200</v>
      </c>
      <c r="H9" s="6">
        <v>46350700</v>
      </c>
      <c r="I9" s="6">
        <v>1167000</v>
      </c>
      <c r="J9" s="6">
        <v>440800</v>
      </c>
      <c r="K9" s="6">
        <v>1227500</v>
      </c>
      <c r="L9" s="6">
        <v>1719600</v>
      </c>
      <c r="M9" s="6">
        <v>618400</v>
      </c>
      <c r="N9" s="6">
        <v>847300</v>
      </c>
      <c r="O9" s="6">
        <v>1396000</v>
      </c>
      <c r="P9" s="6">
        <v>914400</v>
      </c>
      <c r="Q9" s="6">
        <v>9396700</v>
      </c>
      <c r="R9" s="6">
        <v>2926800</v>
      </c>
    </row>
    <row r="10" spans="1:23" ht="60.75" customHeight="1" x14ac:dyDescent="0.25">
      <c r="A10" s="18"/>
      <c r="B10" s="11" t="s">
        <v>26</v>
      </c>
      <c r="C10" s="13">
        <f>C9/C8*100</f>
        <v>100</v>
      </c>
      <c r="D10" s="13">
        <f t="shared" ref="D10:R10" si="0">D9/D8*100</f>
        <v>100</v>
      </c>
      <c r="E10" s="13">
        <f t="shared" si="0"/>
        <v>100</v>
      </c>
      <c r="F10" s="13">
        <f t="shared" si="0"/>
        <v>100</v>
      </c>
      <c r="G10" s="13">
        <f t="shared" si="0"/>
        <v>100</v>
      </c>
      <c r="H10" s="13">
        <f t="shared" si="0"/>
        <v>100</v>
      </c>
      <c r="I10" s="13">
        <f t="shared" si="0"/>
        <v>100</v>
      </c>
      <c r="J10" s="13">
        <f t="shared" si="0"/>
        <v>100</v>
      </c>
      <c r="K10" s="13">
        <f t="shared" si="0"/>
        <v>100</v>
      </c>
      <c r="L10" s="13">
        <f t="shared" si="0"/>
        <v>100</v>
      </c>
      <c r="M10" s="13">
        <f t="shared" si="0"/>
        <v>100</v>
      </c>
      <c r="N10" s="13">
        <f t="shared" si="0"/>
        <v>100</v>
      </c>
      <c r="O10" s="13">
        <f t="shared" si="0"/>
        <v>100</v>
      </c>
      <c r="P10" s="13">
        <f t="shared" si="0"/>
        <v>100</v>
      </c>
      <c r="Q10" s="13">
        <f t="shared" si="0"/>
        <v>100</v>
      </c>
      <c r="R10" s="13">
        <f t="shared" si="0"/>
        <v>100</v>
      </c>
    </row>
    <row r="11" spans="1:23" ht="69.400000000000006" customHeight="1" x14ac:dyDescent="0.25">
      <c r="A11" s="16" t="s">
        <v>4</v>
      </c>
      <c r="B11" s="14" t="s">
        <v>24</v>
      </c>
      <c r="C11" s="5">
        <f>SUM(D11:R11)</f>
        <v>4156752</v>
      </c>
      <c r="D11" s="5">
        <v>271051</v>
      </c>
      <c r="E11" s="6">
        <v>711448</v>
      </c>
      <c r="F11" s="6">
        <v>302397</v>
      </c>
      <c r="G11" s="6">
        <v>352287</v>
      </c>
      <c r="H11" s="6">
        <v>0</v>
      </c>
      <c r="I11" s="6">
        <v>357124</v>
      </c>
      <c r="J11" s="6">
        <v>223352</v>
      </c>
      <c r="K11" s="6">
        <v>317083</v>
      </c>
      <c r="L11" s="6">
        <v>344821</v>
      </c>
      <c r="M11" s="6">
        <v>271084</v>
      </c>
      <c r="N11" s="6">
        <v>320789</v>
      </c>
      <c r="O11" s="6">
        <v>355909</v>
      </c>
      <c r="P11" s="6">
        <v>329407</v>
      </c>
      <c r="Q11" s="6">
        <v>0</v>
      </c>
      <c r="R11" s="6">
        <v>0</v>
      </c>
      <c r="S11" s="8"/>
    </row>
    <row r="12" spans="1:23" ht="53.25" customHeight="1" x14ac:dyDescent="0.25">
      <c r="A12" s="17"/>
      <c r="B12" s="15" t="s">
        <v>25</v>
      </c>
      <c r="C12" s="5">
        <f>SUM(D12:R12)</f>
        <v>4156752</v>
      </c>
      <c r="D12" s="5">
        <v>271051</v>
      </c>
      <c r="E12" s="6">
        <v>711448</v>
      </c>
      <c r="F12" s="6">
        <v>302397</v>
      </c>
      <c r="G12" s="6">
        <v>352287</v>
      </c>
      <c r="H12" s="6">
        <v>0</v>
      </c>
      <c r="I12" s="6">
        <v>357124</v>
      </c>
      <c r="J12" s="6">
        <v>223352</v>
      </c>
      <c r="K12" s="6">
        <v>317083</v>
      </c>
      <c r="L12" s="6">
        <v>344821</v>
      </c>
      <c r="M12" s="6">
        <v>271084</v>
      </c>
      <c r="N12" s="6">
        <v>320789</v>
      </c>
      <c r="O12" s="6">
        <v>355909</v>
      </c>
      <c r="P12" s="6">
        <v>329407</v>
      </c>
      <c r="Q12" s="6">
        <v>0</v>
      </c>
      <c r="R12" s="6">
        <v>0</v>
      </c>
      <c r="S12" s="8"/>
    </row>
    <row r="13" spans="1:23" ht="50.45" customHeight="1" x14ac:dyDescent="0.25">
      <c r="A13" s="18"/>
      <c r="B13" s="14" t="s">
        <v>26</v>
      </c>
      <c r="C13" s="13">
        <f>C12/C11*100</f>
        <v>100</v>
      </c>
      <c r="D13" s="13">
        <f t="shared" ref="D13:P13" si="1">D12/D11*100</f>
        <v>100</v>
      </c>
      <c r="E13" s="13">
        <f t="shared" si="1"/>
        <v>100</v>
      </c>
      <c r="F13" s="13">
        <f t="shared" si="1"/>
        <v>100</v>
      </c>
      <c r="G13" s="13">
        <f t="shared" si="1"/>
        <v>100</v>
      </c>
      <c r="H13" s="13" t="s">
        <v>29</v>
      </c>
      <c r="I13" s="13">
        <f t="shared" si="1"/>
        <v>100</v>
      </c>
      <c r="J13" s="13">
        <f t="shared" si="1"/>
        <v>100</v>
      </c>
      <c r="K13" s="13">
        <f t="shared" si="1"/>
        <v>100</v>
      </c>
      <c r="L13" s="13">
        <f t="shared" si="1"/>
        <v>100</v>
      </c>
      <c r="M13" s="13">
        <f t="shared" si="1"/>
        <v>100</v>
      </c>
      <c r="N13" s="13">
        <f t="shared" si="1"/>
        <v>100</v>
      </c>
      <c r="O13" s="13">
        <f t="shared" si="1"/>
        <v>100</v>
      </c>
      <c r="P13" s="13">
        <f t="shared" si="1"/>
        <v>100</v>
      </c>
      <c r="Q13" s="13" t="s">
        <v>29</v>
      </c>
      <c r="R13" s="13" t="s">
        <v>29</v>
      </c>
      <c r="S13" s="8"/>
    </row>
    <row r="14" spans="1:23" ht="60" customHeight="1" x14ac:dyDescent="0.25">
      <c r="A14" s="19" t="s">
        <v>27</v>
      </c>
      <c r="B14" s="14" t="s">
        <v>24</v>
      </c>
      <c r="C14" s="5">
        <f>SUM(D14:R14)</f>
        <v>79648152</v>
      </c>
      <c r="D14" s="13">
        <f>D8+D11</f>
        <v>571051</v>
      </c>
      <c r="E14" s="13">
        <f t="shared" ref="E14:R15" si="2">E8+E11</f>
        <v>6301848</v>
      </c>
      <c r="F14" s="13">
        <f t="shared" si="2"/>
        <v>1546997</v>
      </c>
      <c r="G14" s="13">
        <f t="shared" si="2"/>
        <v>1703487</v>
      </c>
      <c r="H14" s="13">
        <f t="shared" si="2"/>
        <v>46350700</v>
      </c>
      <c r="I14" s="13">
        <f t="shared" si="2"/>
        <v>1524124</v>
      </c>
      <c r="J14" s="13">
        <f t="shared" si="2"/>
        <v>664152</v>
      </c>
      <c r="K14" s="13">
        <f t="shared" si="2"/>
        <v>1544583</v>
      </c>
      <c r="L14" s="13">
        <f t="shared" si="2"/>
        <v>2064421</v>
      </c>
      <c r="M14" s="13">
        <f t="shared" si="2"/>
        <v>889484</v>
      </c>
      <c r="N14" s="13">
        <f t="shared" si="2"/>
        <v>1168089</v>
      </c>
      <c r="O14" s="13">
        <f t="shared" si="2"/>
        <v>1751909</v>
      </c>
      <c r="P14" s="13">
        <f t="shared" si="2"/>
        <v>1243807</v>
      </c>
      <c r="Q14" s="13">
        <f t="shared" si="2"/>
        <v>9396700</v>
      </c>
      <c r="R14" s="13">
        <f t="shared" si="2"/>
        <v>2926800</v>
      </c>
      <c r="S14" s="8"/>
    </row>
    <row r="15" spans="1:23" ht="52.5" customHeight="1" x14ac:dyDescent="0.25">
      <c r="A15" s="19"/>
      <c r="B15" s="15" t="s">
        <v>25</v>
      </c>
      <c r="C15" s="5">
        <f>SUM(D15:R15)</f>
        <v>79648152</v>
      </c>
      <c r="D15" s="13">
        <f>D9+D12</f>
        <v>571051</v>
      </c>
      <c r="E15" s="13">
        <f t="shared" si="2"/>
        <v>6301848</v>
      </c>
      <c r="F15" s="13">
        <f t="shared" si="2"/>
        <v>1546997</v>
      </c>
      <c r="G15" s="13">
        <f t="shared" si="2"/>
        <v>1703487</v>
      </c>
      <c r="H15" s="13">
        <f t="shared" si="2"/>
        <v>46350700</v>
      </c>
      <c r="I15" s="13">
        <f t="shared" si="2"/>
        <v>1524124</v>
      </c>
      <c r="J15" s="13">
        <f t="shared" si="2"/>
        <v>664152</v>
      </c>
      <c r="K15" s="13">
        <f t="shared" si="2"/>
        <v>1544583</v>
      </c>
      <c r="L15" s="13">
        <f t="shared" si="2"/>
        <v>2064421</v>
      </c>
      <c r="M15" s="13">
        <f t="shared" si="2"/>
        <v>889484</v>
      </c>
      <c r="N15" s="13">
        <f t="shared" si="2"/>
        <v>1168089</v>
      </c>
      <c r="O15" s="13">
        <f t="shared" si="2"/>
        <v>1751909</v>
      </c>
      <c r="P15" s="13">
        <f t="shared" si="2"/>
        <v>1243807</v>
      </c>
      <c r="Q15" s="13">
        <f t="shared" si="2"/>
        <v>9396700</v>
      </c>
      <c r="R15" s="13">
        <f t="shared" si="2"/>
        <v>2926800</v>
      </c>
      <c r="S15" s="8"/>
    </row>
    <row r="16" spans="1:23" ht="52.5" customHeight="1" x14ac:dyDescent="0.25">
      <c r="A16" s="19"/>
      <c r="B16" s="14" t="s">
        <v>26</v>
      </c>
      <c r="C16" s="13">
        <f>C15/C14*100</f>
        <v>100</v>
      </c>
      <c r="D16" s="13">
        <f t="shared" ref="D16:R16" si="3">D15/D14*100</f>
        <v>100</v>
      </c>
      <c r="E16" s="13">
        <f t="shared" si="3"/>
        <v>100</v>
      </c>
      <c r="F16" s="13">
        <f t="shared" si="3"/>
        <v>100</v>
      </c>
      <c r="G16" s="13">
        <f t="shared" si="3"/>
        <v>100</v>
      </c>
      <c r="H16" s="13">
        <f t="shared" si="3"/>
        <v>100</v>
      </c>
      <c r="I16" s="13">
        <f t="shared" si="3"/>
        <v>100</v>
      </c>
      <c r="J16" s="13">
        <f t="shared" si="3"/>
        <v>100</v>
      </c>
      <c r="K16" s="13">
        <f t="shared" si="3"/>
        <v>100</v>
      </c>
      <c r="L16" s="13">
        <f t="shared" si="3"/>
        <v>100</v>
      </c>
      <c r="M16" s="13">
        <f t="shared" si="3"/>
        <v>100</v>
      </c>
      <c r="N16" s="13">
        <f t="shared" si="3"/>
        <v>100</v>
      </c>
      <c r="O16" s="13">
        <f t="shared" si="3"/>
        <v>100</v>
      </c>
      <c r="P16" s="13">
        <f t="shared" si="3"/>
        <v>100</v>
      </c>
      <c r="Q16" s="13">
        <f t="shared" si="3"/>
        <v>100</v>
      </c>
      <c r="R16" s="13">
        <f t="shared" si="3"/>
        <v>100</v>
      </c>
      <c r="S16" s="8"/>
    </row>
    <row r="17" spans="1:2" x14ac:dyDescent="0.25">
      <c r="B17" s="9"/>
    </row>
    <row r="18" spans="1:2" ht="15.75" x14ac:dyDescent="0.25">
      <c r="A18" t="s">
        <v>28</v>
      </c>
      <c r="B18" s="9"/>
    </row>
    <row r="19" spans="1:2" x14ac:dyDescent="0.25">
      <c r="B19" s="9"/>
    </row>
    <row r="20" spans="1:2" x14ac:dyDescent="0.25">
      <c r="B20" s="9"/>
    </row>
  </sheetData>
  <mergeCells count="14">
    <mergeCell ref="A11:A13"/>
    <mergeCell ref="A14:A16"/>
    <mergeCell ref="O1:R2"/>
    <mergeCell ref="S5:W5"/>
    <mergeCell ref="A6:A7"/>
    <mergeCell ref="C6:C7"/>
    <mergeCell ref="D6:R6"/>
    <mergeCell ref="S6:W6"/>
    <mergeCell ref="D5:I5"/>
    <mergeCell ref="J5:L5"/>
    <mergeCell ref="M5:O5"/>
    <mergeCell ref="A3:R4"/>
    <mergeCell ref="B6:B7"/>
    <mergeCell ref="A8:A10"/>
  </mergeCells>
  <pageMargins left="0.39370078740157483" right="0" top="0.70866141732283472" bottom="0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2025-06-05T06:28:28Z</dcterms:modified>
</cp:coreProperties>
</file>